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预审（excel）" sheetId="2" r:id="rId1"/>
  </sheets>
  <definedNames>
    <definedName name="_xlnm._FilterDatabase" localSheetId="0" hidden="1">'蒙电_资格预审（excel）'!$B$2:$T$48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<sst xmlns="http://schemas.openxmlformats.org/spreadsheetml/2006/main" count="679" uniqueCount="300">
  <si>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47,"isFree":false,"startRow":2}]}</t>
  </si>
  <si>
    <t>内蒙古电力（集团）有限责任公司阿拉善供电分公司2024年第六批次（基建工程）-公司二级采购-预审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</si>
  <si>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</si>
  <si>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</si>
  <si>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</si>
  <si>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</si>
  <si>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</si>
  <si>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</si>
  <si>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</si>
  <si>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</si>
  <si>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</si>
  <si>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</si>
  <si>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</si>
  <si>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</si>
  <si>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</si>
  <si>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</si>
  <si>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</si>
  <si>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</si>
  <si>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</si>
  <si>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</si>
  <si>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</si>
  <si>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</si>
  <si>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铁塔（用于220KV及以下工程）</t>
  </si>
  <si>
    <t>基建</t>
  </si>
  <si>
    <t>阿拉善供电分公司</t>
  </si>
  <si>
    <t>阿盟工程建设部</t>
  </si>
  <si>
    <t>110千伏策克变电站35千伏线路送出工程110kV策克变电站35千伏线路送出工程（架空线路）</t>
  </si>
  <si>
    <t>装置性材料</t>
  </si>
  <si>
    <t>铁塔</t>
  </si>
  <si>
    <t>铁塔,AC35kV,单回路,角钢,Q355,耐张塔,通用</t>
  </si>
  <si>
    <t>吨</t>
  </si>
  <si>
    <t>194.798</t>
  </si>
  <si>
    <t>7650</t>
  </si>
  <si>
    <t>供应商须为内蒙古电力（集团）有限责任公司设备材料采购2023年资格预审合格名单第85标段”铁塔（用于220kV及以下工程）”的合格供应商，提供入围通知书扫描件。</t>
  </si>
  <si>
    <t>20240930</t>
  </si>
  <si>
    <t>施工现场地面交货</t>
  </si>
  <si>
    <t>801006018</t>
  </si>
  <si>
    <t>310020171100010</t>
  </si>
  <si>
    <t>2</t>
  </si>
  <si>
    <t>35KV及以下电缆及电缆附件</t>
  </si>
  <si>
    <t>110千伏策克变电站35千伏线路送出工程110kV策克变电站35千伏线路送出工程（电缆部分）</t>
  </si>
  <si>
    <t>电力电缆</t>
  </si>
  <si>
    <t>电力电缆,AC35kV,ZC-YJV62-26/35,通用,1×400,通用,Z</t>
  </si>
  <si>
    <t>千米</t>
  </si>
  <si>
    <t>0.375</t>
  </si>
  <si>
    <t>427000</t>
  </si>
  <si>
    <t>1、供应商须为内蒙古电力（集团）有限责任公司设备材料采购2023年资格预审合格名单第90标段”35kV及以下电缆”的合格供应商，提供入围通知书扫描件。
2、供应商须承诺所供货物“电缆附件”为内蒙古电力（集团）有限责任公司设备材料采购2023年资格预审合格名单第92标段”35kV及以下电缆附件”合格供应商的产品，提供承诺书，格式详见附件五。</t>
  </si>
  <si>
    <t>801005992</t>
  </si>
  <si>
    <t>310020168000010</t>
  </si>
  <si>
    <t>设备线夹-螺栓型设备线夹</t>
  </si>
  <si>
    <t>设备线夹-螺栓型设备线夹,SL-4A</t>
  </si>
  <si>
    <t>付</t>
  </si>
  <si>
    <t>3</t>
  </si>
  <si>
    <t>24</t>
  </si>
  <si>
    <t>800046118</t>
  </si>
  <si>
    <t>310020170100010</t>
  </si>
  <si>
    <t>35kV及以下电缆终端</t>
  </si>
  <si>
    <t>35kV电缆终端,1×400,户外终端,冷缩,铜</t>
  </si>
  <si>
    <t>套</t>
  </si>
  <si>
    <t>6</t>
  </si>
  <si>
    <t>1500</t>
  </si>
  <si>
    <t>800045909</t>
  </si>
  <si>
    <t>310020170100020</t>
  </si>
  <si>
    <t>金属材料</t>
  </si>
  <si>
    <t>铜线鼻子</t>
  </si>
  <si>
    <t>个</t>
  </si>
  <si>
    <t>172</t>
  </si>
  <si>
    <t>800994000</t>
  </si>
  <si>
    <t>310020170100030</t>
  </si>
  <si>
    <t>T型线夹-T型线夹</t>
  </si>
  <si>
    <t>T型线夹-T型线夹,TLL-4/4</t>
  </si>
  <si>
    <t>68.94</t>
  </si>
  <si>
    <t>800995478</t>
  </si>
  <si>
    <t>310020170100040</t>
  </si>
  <si>
    <t>电缆接地箱</t>
  </si>
  <si>
    <t>电缆接地箱,三线直接接地</t>
  </si>
  <si>
    <t>只</t>
  </si>
  <si>
    <t>2500</t>
  </si>
  <si>
    <t>800045530</t>
  </si>
  <si>
    <t>310020170100070</t>
  </si>
  <si>
    <t>电缆接地箱,带护层保护器</t>
  </si>
  <si>
    <t>3500</t>
  </si>
  <si>
    <t>800045532</t>
  </si>
  <si>
    <t>310020170100080</t>
  </si>
  <si>
    <t>设备线夹-铜铝过渡设备线夹</t>
  </si>
  <si>
    <t>设备线夹-铜铝过渡设备线夹,SLG-4</t>
  </si>
  <si>
    <t>800995502</t>
  </si>
  <si>
    <t>310020170100090</t>
  </si>
  <si>
    <t>布电线</t>
  </si>
  <si>
    <t>布电线,BLV,铜,50,1</t>
  </si>
  <si>
    <t>米</t>
  </si>
  <si>
    <t>100</t>
  </si>
  <si>
    <t>11.7</t>
  </si>
  <si>
    <t>800051161</t>
  </si>
  <si>
    <t>310020170100050</t>
  </si>
  <si>
    <t>钢芯铝绞线、镀锌钢绞线（用于35KV-220KV工程）</t>
  </si>
  <si>
    <t>钢芯铝绞线</t>
  </si>
  <si>
    <t>钢芯铝绞线,JL/G1A,240/30</t>
  </si>
  <si>
    <t>44.766</t>
  </si>
  <si>
    <t>19300</t>
  </si>
  <si>
    <t>供应商须为内蒙古电力（集团）有限责任公司设备材料采购2023年资格预审合格名单第94标段”钢芯铝绞线、镀锌钢绞线（用于35kV-220kV工程）”的合格供应商，提供入围通知书扫描件。</t>
  </si>
  <si>
    <t>800044712</t>
  </si>
  <si>
    <t>310020169900010</t>
  </si>
  <si>
    <t>钢绞线</t>
  </si>
  <si>
    <t>钢绞线,GJ,50,镀锌</t>
  </si>
  <si>
    <t>8800</t>
  </si>
  <si>
    <t>800990221</t>
  </si>
  <si>
    <t>310020169900020</t>
  </si>
  <si>
    <t>4</t>
  </si>
  <si>
    <t>35KV真空断路器及重合器等设备</t>
  </si>
  <si>
    <t>110千伏策克变电站35千伏线路送出工程110千伏策克变电站35千伏线路送出工程（间隔部分）6.3</t>
  </si>
  <si>
    <t>一次设备</t>
  </si>
  <si>
    <t>瓷柱式交流断路器</t>
  </si>
  <si>
    <t>瓷柱式交流断路器,AC35kV,1250A,31.5kA,真空,三相机械联动,通</t>
  </si>
  <si>
    <t>台</t>
  </si>
  <si>
    <t>56000</t>
  </si>
  <si>
    <r>
      <t>供应商须为内蒙古电力（集团）有限责任公司设备材料采购2023年资格预审合格名单第15标段”35KV真空断路器及重合器”的合格供应商，</t>
    </r>
    <r>
      <rPr>
        <sz val="10"/>
        <color rgb="FFFF0000"/>
        <rFont val="微软雅黑"/>
        <charset val="134"/>
      </rPr>
      <t>或</t>
    </r>
    <r>
      <rPr>
        <sz val="10"/>
        <rFont val="微软雅黑"/>
        <charset val="134"/>
      </rPr>
      <t>供应商为内蒙古电力（集团）有限责任公司设备材料采购2023年资格预审合格名单第19标段”35KV－220KV隔离开关”的合格供应商，</t>
    </r>
    <r>
      <rPr>
        <sz val="10"/>
        <color rgb="FFFF0000"/>
        <rFont val="微软雅黑"/>
        <charset val="134"/>
      </rPr>
      <t>或</t>
    </r>
    <r>
      <rPr>
        <sz val="10"/>
        <rFont val="微软雅黑"/>
        <charset val="134"/>
      </rPr>
      <t>供应商为内蒙古电力（集团）有限责任公司设备材料采购2023年资格预审合格名单第25标段“35KV-220KV电压互感器”的合格供应商提供入围通知书扫描件。</t>
    </r>
  </si>
  <si>
    <t>801017591</t>
  </si>
  <si>
    <t>310020170500010</t>
  </si>
  <si>
    <t>交流三相隔离开关</t>
  </si>
  <si>
    <t>35kV三相隔离开关,1250A,31.5kA,电动双柱水平旋转,双接地</t>
  </si>
  <si>
    <t>组</t>
  </si>
  <si>
    <t>45000</t>
  </si>
  <si>
    <t>800013864</t>
  </si>
  <si>
    <t>310020170500020</t>
  </si>
  <si>
    <t>35kV三相隔离开关,1250A,31.5kA,电动双柱水平旋转,单接地</t>
  </si>
  <si>
    <t>40000</t>
  </si>
  <si>
    <t>800013178</t>
  </si>
  <si>
    <t>310020170500030</t>
  </si>
  <si>
    <t>电容式电压互感器</t>
  </si>
  <si>
    <t>电容式电压互感器,AC35kV,油浸,0.01μF,3,0.5</t>
  </si>
  <si>
    <t>19000</t>
  </si>
  <si>
    <t>800002162</t>
  </si>
  <si>
    <t>310020170500050</t>
  </si>
  <si>
    <t>氧化锌避雷器</t>
  </si>
  <si>
    <t>氧化锌避雷器,通用,通用</t>
  </si>
  <si>
    <t>2380</t>
  </si>
  <si>
    <t>801003021</t>
  </si>
  <si>
    <t>310020170100060</t>
  </si>
  <si>
    <t>交流避雷器</t>
  </si>
  <si>
    <t>交流避雷器,AC35kV,51kV,硅橡胶,134kV,不带间隙</t>
  </si>
  <si>
    <t>2200</t>
  </si>
  <si>
    <t>800012020</t>
  </si>
  <si>
    <t>310020170500040</t>
  </si>
  <si>
    <t>5</t>
  </si>
  <si>
    <t>线路用标准金具（用于35KV-220KV工程）等货物</t>
  </si>
  <si>
    <t>棒形悬式复合绝缘子</t>
  </si>
  <si>
    <t>棒形悬式复合绝缘子,FXBW-35/70,通用,通用</t>
  </si>
  <si>
    <t>419</t>
  </si>
  <si>
    <t>77</t>
  </si>
  <si>
    <t>1、供应商须为内蒙古电力（集团）有限责任公司设备材料采购2023年资格预审合格名单第116标段”线路用标准金具（用于35kV-220kV工程））”的合格供应商，提供入围通知书扫描件。
2、供应商须承诺所供货物“电缆附件”为内蒙古电力（集团）有限责任公司设备材料采购2023年资格预审合格名单第113标段”合成绝缘子（用于35KV-220KV工程）”合格供应商的产品，提供承诺书，格式详见附件五。</t>
  </si>
  <si>
    <t>801013719</t>
  </si>
  <si>
    <t>310020170000010</t>
  </si>
  <si>
    <t>联结金具-直角挂板</t>
  </si>
  <si>
    <t>联结金具-直角挂板,Z-0780</t>
  </si>
  <si>
    <t>17</t>
  </si>
  <si>
    <t>11.9</t>
  </si>
  <si>
    <t>800995204</t>
  </si>
  <si>
    <t>310020170000020</t>
  </si>
  <si>
    <t>联结金具-球头挂环</t>
  </si>
  <si>
    <t>联结金具-球头挂环,QP-0750</t>
  </si>
  <si>
    <t>26</t>
  </si>
  <si>
    <t>10.03</t>
  </si>
  <si>
    <t>800991795</t>
  </si>
  <si>
    <t>310020170000030</t>
  </si>
  <si>
    <t>耐张线夹-液压型</t>
  </si>
  <si>
    <t>耐张线夹-液压型,NY-240/30</t>
  </si>
  <si>
    <t>127</t>
  </si>
  <si>
    <t>122.45</t>
  </si>
  <si>
    <t>800043971</t>
  </si>
  <si>
    <t>310020170000040</t>
  </si>
  <si>
    <t>接续金具-钢芯钢铝绞线接续管</t>
  </si>
  <si>
    <t>接续金具-钢芯钢铝绞线接续管,JYD-240/30</t>
  </si>
  <si>
    <t>31</t>
  </si>
  <si>
    <t>61.74</t>
  </si>
  <si>
    <t>800043725</t>
  </si>
  <si>
    <t>310020170000050</t>
  </si>
  <si>
    <t>联结金具-碗头挂板</t>
  </si>
  <si>
    <t>联结金具-碗头挂板,W-0770</t>
  </si>
  <si>
    <t>18</t>
  </si>
  <si>
    <t>12.82</t>
  </si>
  <si>
    <t>800995380</t>
  </si>
  <si>
    <t>310020170000060</t>
  </si>
  <si>
    <t>联结金具-碗头挂板,WS-0770</t>
  </si>
  <si>
    <t>15.68</t>
  </si>
  <si>
    <t>800991828</t>
  </si>
  <si>
    <t>310020170000070</t>
  </si>
  <si>
    <t>联结金具-延长环</t>
  </si>
  <si>
    <t>联结金具-延长环,PH-0780</t>
  </si>
  <si>
    <t>13</t>
  </si>
  <si>
    <t>19.58</t>
  </si>
  <si>
    <t>800995387</t>
  </si>
  <si>
    <t>310020170000080</t>
  </si>
  <si>
    <t>联结金具-调整板</t>
  </si>
  <si>
    <t>联结金具-调整板,DB-0770-170,</t>
  </si>
  <si>
    <t>块</t>
  </si>
  <si>
    <t>16</t>
  </si>
  <si>
    <t>53.59</t>
  </si>
  <si>
    <t>800995415</t>
  </si>
  <si>
    <t>310020170000090</t>
  </si>
  <si>
    <t>悬垂线夹-回转型</t>
  </si>
  <si>
    <t>悬垂线夹-回转型,XG-6034</t>
  </si>
  <si>
    <t>155</t>
  </si>
  <si>
    <t>202.71</t>
  </si>
  <si>
    <t>800995295</t>
  </si>
  <si>
    <t>310020170000100</t>
  </si>
  <si>
    <t>跳线悬垂线夹</t>
  </si>
  <si>
    <t>跳线悬垂线夹,XT-6028</t>
  </si>
  <si>
    <t>35</t>
  </si>
  <si>
    <t>140.97</t>
  </si>
  <si>
    <t>801015105</t>
  </si>
  <si>
    <t>310020170000110</t>
  </si>
  <si>
    <t>联结金具-耳轴挂板</t>
  </si>
  <si>
    <t>联结金具-耳轴挂板,EB-07/10-80</t>
  </si>
  <si>
    <t>152</t>
  </si>
  <si>
    <t>75.2</t>
  </si>
  <si>
    <t>801016342</t>
  </si>
  <si>
    <t>310020170000120</t>
  </si>
  <si>
    <t>联结金具-U型挂环</t>
  </si>
  <si>
    <t>联结金具-U型挂环,UB-0770</t>
  </si>
  <si>
    <t>14.27</t>
  </si>
  <si>
    <t>800021350</t>
  </si>
  <si>
    <t>310020170000130</t>
  </si>
  <si>
    <t>联结金具-平行挂板</t>
  </si>
  <si>
    <t>联结金具-平行挂板,PS-0790</t>
  </si>
  <si>
    <t>10</t>
  </si>
  <si>
    <t>11.74</t>
  </si>
  <si>
    <t>800991782</t>
  </si>
  <si>
    <t>310020170000140</t>
  </si>
  <si>
    <t>保护金具-防振锤</t>
  </si>
  <si>
    <t>防振锤,FD-4</t>
  </si>
  <si>
    <t>361</t>
  </si>
  <si>
    <t>56.6</t>
  </si>
  <si>
    <t>800020663</t>
  </si>
  <si>
    <t>310020170000150</t>
  </si>
  <si>
    <t>保护金具-防振锤,FG-50</t>
  </si>
  <si>
    <t>86</t>
  </si>
  <si>
    <t>23.73</t>
  </si>
  <si>
    <t>800046272</t>
  </si>
  <si>
    <t>310020170000160</t>
  </si>
  <si>
    <t>联结金具-U型挂环,U-0770</t>
  </si>
  <si>
    <t>492</t>
  </si>
  <si>
    <t>10.45</t>
  </si>
  <si>
    <t>800991825</t>
  </si>
  <si>
    <t>310020170000170</t>
  </si>
  <si>
    <t>联结金具-U型挂环,U-1085</t>
  </si>
  <si>
    <t>800022952</t>
  </si>
  <si>
    <t>310020170000180</t>
  </si>
  <si>
    <t>联结金具-联板</t>
  </si>
  <si>
    <t>联结金具-联板,L-1040</t>
  </si>
  <si>
    <t>245</t>
  </si>
  <si>
    <t>57.67</t>
  </si>
  <si>
    <t>800043770</t>
  </si>
  <si>
    <t>310020170000190</t>
  </si>
  <si>
    <t>联结金具-直角挂环</t>
  </si>
  <si>
    <t>联结金具-直角挂环,ZH-07100</t>
  </si>
  <si>
    <t>36</t>
  </si>
  <si>
    <t>15</t>
  </si>
  <si>
    <t>800991831</t>
  </si>
  <si>
    <t>310020170000200</t>
  </si>
  <si>
    <t>联结金具-平行挂板,PD-0770</t>
  </si>
  <si>
    <t>9</t>
  </si>
  <si>
    <t>34.82</t>
  </si>
  <si>
    <t>800995394</t>
  </si>
  <si>
    <t>310020170000210</t>
  </si>
  <si>
    <t>悬垂线夹-回转型,XGZ-4014M</t>
  </si>
  <si>
    <t>57</t>
  </si>
  <si>
    <t>114.22</t>
  </si>
  <si>
    <t>800995335</t>
  </si>
  <si>
    <t>310020170000220</t>
  </si>
  <si>
    <t>拉线金具-锲型线夹</t>
  </si>
  <si>
    <t>拉线金具-锲型线夹,NX-1</t>
  </si>
  <si>
    <t>15.44</t>
  </si>
  <si>
    <t>800043073</t>
  </si>
  <si>
    <t>310020170000230</t>
  </si>
  <si>
    <t>铝包带</t>
  </si>
  <si>
    <t>铝包带,10*1</t>
  </si>
  <si>
    <t>千克</t>
  </si>
  <si>
    <t>32</t>
  </si>
  <si>
    <t>801003636</t>
  </si>
  <si>
    <t>310020170000240</t>
  </si>
  <si>
    <t>保护金具-预绞丝护线条</t>
  </si>
  <si>
    <t>保护金具-预绞丝护线条,FYH-240/30</t>
  </si>
  <si>
    <t>123.48</t>
  </si>
  <si>
    <t>800043569</t>
  </si>
  <si>
    <t>310020170000250</t>
  </si>
  <si>
    <t>接续金具-地线接续管</t>
  </si>
  <si>
    <t>接续金具-地线接续管,JY-50G</t>
  </si>
  <si>
    <t>10.17</t>
  </si>
  <si>
    <t>800046481</t>
  </si>
  <si>
    <t>310020170000260</t>
  </si>
  <si>
    <t>保护金具-重锤片</t>
  </si>
  <si>
    <t>保护金具-重锤片,FZC-15</t>
  </si>
  <si>
    <t>片</t>
  </si>
  <si>
    <t>125.54</t>
  </si>
  <si>
    <t>801016344</t>
  </si>
  <si>
    <t>310020170000270</t>
  </si>
  <si>
    <t>保护金具-重锤片,FZJ-15Y</t>
  </si>
  <si>
    <t>801009259</t>
  </si>
  <si>
    <t>310020170000280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</si>
</sst>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9"/>
      <name val="微软雅黑"/>
      <charset val="134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8"/>
      <name val="微软雅黑"/>
      <charset val="134"/>
    </font>
    <font>
      <sz val="1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  <font>
      <sz val="10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>
      <alignment vertical="center"/>
    </xf>
    <xf numFmtId="0" fontId="28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26" fillId="0" borderId="0"/>
    <xf numFmtId="0" fontId="27" fillId="0" borderId="0">
      <alignment vertical="center"/>
    </xf>
    <xf numFmtId="0" fontId="27" fillId="0" borderId="0"/>
    <xf numFmtId="0" fontId="25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26" fillId="0" borderId="0"/>
    <xf numFmtId="0" fontId="27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0" fontId="4" fillId="2" borderId="1" xfId="137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quotePrefix="1">
      <alignment horizontal="center" vertical="center" wrapText="1"/>
    </xf>
    <xf numFmtId="0" fontId="1" fillId="2" borderId="1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8"/>
  <sheetViews>
    <sheetView tabSelected="1" zoomScale="85" zoomScaleNormal="85" topLeftCell="B27" workbookViewId="0">
      <selection activeCell="P21" sqref="P21:P48"/>
    </sheetView>
  </sheetViews>
  <sheetFormatPr defaultColWidth="9.88333333333333" defaultRowHeight="14.25"/>
  <cols>
    <col min="1" max="1" width="9.88333333333333" style="3" hidden="1" customWidth="1"/>
    <col min="2" max="2" width="5" style="4" customWidth="1"/>
    <col min="3" max="3" width="8.375" style="5" customWidth="1"/>
    <col min="4" max="4" width="9.13333333333333" style="3" customWidth="1"/>
    <col min="5" max="5" width="7.13333333333333" style="3" customWidth="1"/>
    <col min="6" max="6" width="19.1166666666667" style="3" customWidth="1"/>
    <col min="7" max="7" width="32.5" style="3" customWidth="1"/>
    <col min="8" max="8" width="5.13333333333333" style="3" customWidth="1"/>
    <col min="9" max="9" width="11.4666666666667" style="3" customWidth="1"/>
    <col min="10" max="10" width="16.7666666666667" style="3" customWidth="1"/>
    <col min="11" max="11" width="4.58333333333333" style="3" customWidth="1"/>
    <col min="12" max="12" width="7" style="3" customWidth="1"/>
    <col min="13" max="13" width="7.58333333333333" style="3" customWidth="1"/>
    <col min="14" max="14" width="8.40833333333333" style="3" customWidth="1"/>
    <col min="15" max="15" width="13.3833333333333" style="3" customWidth="1"/>
    <col min="16" max="16" width="30.875" style="4" customWidth="1"/>
    <col min="17" max="17" width="11.1166666666667" style="4" customWidth="1"/>
    <col min="18" max="18" width="6.88333333333333" style="3" customWidth="1"/>
    <col min="19" max="19" width="7.05833333333333" style="3" customWidth="1"/>
    <col min="20" max="20" width="10.2916666666667" style="3" customWidth="1"/>
    <col min="21" max="16384" width="9.88333333333333" style="3"/>
  </cols>
  <sheetData>
    <row r="1" ht="45" customHeight="1" spans="1:20">
      <c r="A1" s="6" t="s">
        <v>0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ht="40.5" spans="2:20">
      <c r="B2" s="8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8" t="s">
        <v>16</v>
      </c>
      <c r="Q2" s="8" t="s">
        <v>17</v>
      </c>
      <c r="R2" s="9" t="s">
        <v>18</v>
      </c>
      <c r="S2" s="32" t="s">
        <v>19</v>
      </c>
      <c r="T2" s="32" t="s">
        <v>20</v>
      </c>
    </row>
    <row r="3" s="1" customFormat="1" ht="102" customHeight="1" spans="2:20">
      <c r="B3" s="10" t="s">
        <v>21</v>
      </c>
      <c r="C3" s="10" t="s">
        <v>22</v>
      </c>
      <c r="D3" s="11" t="s">
        <v>23</v>
      </c>
      <c r="E3" s="11" t="s">
        <v>24</v>
      </c>
      <c r="F3" s="11" t="s">
        <v>25</v>
      </c>
      <c r="G3" s="11" t="s">
        <v>26</v>
      </c>
      <c r="H3" s="11" t="s">
        <v>27</v>
      </c>
      <c r="I3" s="11" t="s">
        <v>28</v>
      </c>
      <c r="J3" s="11" t="s">
        <v>29</v>
      </c>
      <c r="K3" s="11" t="s">
        <v>30</v>
      </c>
      <c r="L3" s="11" t="s">
        <v>31</v>
      </c>
      <c r="M3" s="11" t="s">
        <v>32</v>
      </c>
      <c r="N3" s="11">
        <f t="shared" ref="N3:N20" si="0">L3*M3</f>
        <v>1490204.7</v>
      </c>
      <c r="O3" s="11">
        <f>N3</f>
        <v>1490204.7</v>
      </c>
      <c r="P3" s="19" t="s">
        <v>33</v>
      </c>
      <c r="Q3" s="10" t="s">
        <v>34</v>
      </c>
      <c r="R3" s="11" t="s">
        <v>35</v>
      </c>
      <c r="S3" s="11" t="s">
        <v>36</v>
      </c>
      <c r="T3" s="34" t="s">
        <v>37</v>
      </c>
    </row>
    <row r="4" s="1" customFormat="1" ht="44" customHeight="1" spans="2:20">
      <c r="B4" s="12" t="s">
        <v>38</v>
      </c>
      <c r="C4" s="12" t="s">
        <v>39</v>
      </c>
      <c r="D4" s="11" t="s">
        <v>23</v>
      </c>
      <c r="E4" s="11" t="s">
        <v>24</v>
      </c>
      <c r="F4" s="11" t="s">
        <v>25</v>
      </c>
      <c r="G4" s="11" t="s">
        <v>40</v>
      </c>
      <c r="H4" s="11" t="s">
        <v>27</v>
      </c>
      <c r="I4" s="11" t="s">
        <v>41</v>
      </c>
      <c r="J4" s="11" t="s">
        <v>42</v>
      </c>
      <c r="K4" s="11" t="s">
        <v>43</v>
      </c>
      <c r="L4" s="11" t="s">
        <v>44</v>
      </c>
      <c r="M4" s="11" t="s">
        <v>45</v>
      </c>
      <c r="N4" s="11">
        <f t="shared" si="0"/>
        <v>160125</v>
      </c>
      <c r="O4" s="20">
        <f>SUM(N4:N12)</f>
        <v>177884.64</v>
      </c>
      <c r="P4" s="21" t="s">
        <v>46</v>
      </c>
      <c r="Q4" s="10" t="s">
        <v>34</v>
      </c>
      <c r="R4" s="11" t="s">
        <v>35</v>
      </c>
      <c r="S4" s="11" t="s">
        <v>47</v>
      </c>
      <c r="T4" s="34" t="s">
        <v>48</v>
      </c>
    </row>
    <row r="5" s="1" customFormat="1" ht="44" customHeight="1" spans="2:20">
      <c r="B5" s="13"/>
      <c r="C5" s="13"/>
      <c r="D5" s="11" t="s">
        <v>23</v>
      </c>
      <c r="E5" s="11" t="s">
        <v>24</v>
      </c>
      <c r="F5" s="11" t="s">
        <v>25</v>
      </c>
      <c r="G5" s="11" t="s">
        <v>40</v>
      </c>
      <c r="H5" s="11" t="s">
        <v>27</v>
      </c>
      <c r="I5" s="11" t="s">
        <v>49</v>
      </c>
      <c r="J5" s="11" t="s">
        <v>50</v>
      </c>
      <c r="K5" s="11" t="s">
        <v>51</v>
      </c>
      <c r="L5" s="11" t="s">
        <v>52</v>
      </c>
      <c r="M5" s="11" t="s">
        <v>53</v>
      </c>
      <c r="N5" s="11">
        <f t="shared" si="0"/>
        <v>72</v>
      </c>
      <c r="O5" s="22"/>
      <c r="P5" s="23"/>
      <c r="Q5" s="10" t="s">
        <v>34</v>
      </c>
      <c r="R5" s="11" t="s">
        <v>35</v>
      </c>
      <c r="S5" s="11" t="s">
        <v>54</v>
      </c>
      <c r="T5" s="34" t="s">
        <v>55</v>
      </c>
    </row>
    <row r="6" s="1" customFormat="1" ht="44" customHeight="1" spans="2:20">
      <c r="B6" s="13"/>
      <c r="C6" s="13"/>
      <c r="D6" s="11" t="s">
        <v>23</v>
      </c>
      <c r="E6" s="11" t="s">
        <v>24</v>
      </c>
      <c r="F6" s="11" t="s">
        <v>25</v>
      </c>
      <c r="G6" s="11" t="s">
        <v>40</v>
      </c>
      <c r="H6" s="11" t="s">
        <v>27</v>
      </c>
      <c r="I6" s="11" t="s">
        <v>56</v>
      </c>
      <c r="J6" s="11" t="s">
        <v>57</v>
      </c>
      <c r="K6" s="11" t="s">
        <v>58</v>
      </c>
      <c r="L6" s="11" t="s">
        <v>59</v>
      </c>
      <c r="M6" s="11" t="s">
        <v>60</v>
      </c>
      <c r="N6" s="11">
        <f t="shared" si="0"/>
        <v>9000</v>
      </c>
      <c r="O6" s="22"/>
      <c r="P6" s="23"/>
      <c r="Q6" s="10" t="s">
        <v>34</v>
      </c>
      <c r="R6" s="11" t="s">
        <v>35</v>
      </c>
      <c r="S6" s="11" t="s">
        <v>61</v>
      </c>
      <c r="T6" s="34" t="s">
        <v>62</v>
      </c>
    </row>
    <row r="7" s="1" customFormat="1" ht="44" customHeight="1" spans="2:20">
      <c r="B7" s="13"/>
      <c r="C7" s="13"/>
      <c r="D7" s="11" t="s">
        <v>23</v>
      </c>
      <c r="E7" s="11" t="s">
        <v>24</v>
      </c>
      <c r="F7" s="11" t="s">
        <v>25</v>
      </c>
      <c r="G7" s="11" t="s">
        <v>40</v>
      </c>
      <c r="H7" s="11" t="s">
        <v>63</v>
      </c>
      <c r="I7" s="11" t="s">
        <v>64</v>
      </c>
      <c r="J7" s="11" t="s">
        <v>64</v>
      </c>
      <c r="K7" s="11" t="s">
        <v>65</v>
      </c>
      <c r="L7" s="11" t="s">
        <v>59</v>
      </c>
      <c r="M7" s="11" t="s">
        <v>66</v>
      </c>
      <c r="N7" s="11">
        <f t="shared" si="0"/>
        <v>1032</v>
      </c>
      <c r="O7" s="22"/>
      <c r="P7" s="23"/>
      <c r="Q7" s="10" t="s">
        <v>34</v>
      </c>
      <c r="R7" s="11" t="s">
        <v>35</v>
      </c>
      <c r="S7" s="11" t="s">
        <v>67</v>
      </c>
      <c r="T7" s="34" t="s">
        <v>68</v>
      </c>
    </row>
    <row r="8" s="1" customFormat="1" ht="44" customHeight="1" spans="2:20">
      <c r="B8" s="13"/>
      <c r="C8" s="13"/>
      <c r="D8" s="11" t="s">
        <v>23</v>
      </c>
      <c r="E8" s="11" t="s">
        <v>24</v>
      </c>
      <c r="F8" s="11" t="s">
        <v>25</v>
      </c>
      <c r="G8" s="11" t="s">
        <v>40</v>
      </c>
      <c r="H8" s="11" t="s">
        <v>27</v>
      </c>
      <c r="I8" s="11" t="s">
        <v>69</v>
      </c>
      <c r="J8" s="11" t="s">
        <v>70</v>
      </c>
      <c r="K8" s="11" t="s">
        <v>51</v>
      </c>
      <c r="L8" s="11" t="s">
        <v>59</v>
      </c>
      <c r="M8" s="11" t="s">
        <v>71</v>
      </c>
      <c r="N8" s="11">
        <f t="shared" si="0"/>
        <v>413.64</v>
      </c>
      <c r="O8" s="22"/>
      <c r="P8" s="23"/>
      <c r="Q8" s="10" t="s">
        <v>34</v>
      </c>
      <c r="R8" s="11" t="s">
        <v>35</v>
      </c>
      <c r="S8" s="11" t="s">
        <v>72</v>
      </c>
      <c r="T8" s="34" t="s">
        <v>73</v>
      </c>
    </row>
    <row r="9" s="1" customFormat="1" ht="44" customHeight="1" spans="2:20">
      <c r="B9" s="13"/>
      <c r="C9" s="13"/>
      <c r="D9" s="11" t="s">
        <v>23</v>
      </c>
      <c r="E9" s="11" t="s">
        <v>24</v>
      </c>
      <c r="F9" s="11" t="s">
        <v>25</v>
      </c>
      <c r="G9" s="11" t="s">
        <v>40</v>
      </c>
      <c r="H9" s="11" t="s">
        <v>27</v>
      </c>
      <c r="I9" s="11" t="s">
        <v>74</v>
      </c>
      <c r="J9" s="11" t="s">
        <v>75</v>
      </c>
      <c r="K9" s="11" t="s">
        <v>76</v>
      </c>
      <c r="L9" s="11" t="s">
        <v>21</v>
      </c>
      <c r="M9" s="11" t="s">
        <v>77</v>
      </c>
      <c r="N9" s="11">
        <f t="shared" si="0"/>
        <v>2500</v>
      </c>
      <c r="O9" s="22"/>
      <c r="P9" s="23"/>
      <c r="Q9" s="10" t="s">
        <v>34</v>
      </c>
      <c r="R9" s="11" t="s">
        <v>35</v>
      </c>
      <c r="S9" s="11" t="s">
        <v>78</v>
      </c>
      <c r="T9" s="34" t="s">
        <v>79</v>
      </c>
    </row>
    <row r="10" s="1" customFormat="1" ht="44" customHeight="1" spans="2:20">
      <c r="B10" s="13"/>
      <c r="C10" s="13"/>
      <c r="D10" s="11" t="s">
        <v>23</v>
      </c>
      <c r="E10" s="11" t="s">
        <v>24</v>
      </c>
      <c r="F10" s="11" t="s">
        <v>25</v>
      </c>
      <c r="G10" s="11" t="s">
        <v>40</v>
      </c>
      <c r="H10" s="11" t="s">
        <v>27</v>
      </c>
      <c r="I10" s="11" t="s">
        <v>74</v>
      </c>
      <c r="J10" s="11" t="s">
        <v>80</v>
      </c>
      <c r="K10" s="11" t="s">
        <v>76</v>
      </c>
      <c r="L10" s="11" t="s">
        <v>21</v>
      </c>
      <c r="M10" s="11" t="s">
        <v>81</v>
      </c>
      <c r="N10" s="11">
        <f t="shared" si="0"/>
        <v>3500</v>
      </c>
      <c r="O10" s="22"/>
      <c r="P10" s="23"/>
      <c r="Q10" s="10" t="s">
        <v>34</v>
      </c>
      <c r="R10" s="11" t="s">
        <v>35</v>
      </c>
      <c r="S10" s="11" t="s">
        <v>82</v>
      </c>
      <c r="T10" s="34" t="s">
        <v>83</v>
      </c>
    </row>
    <row r="11" s="1" customFormat="1" ht="44" customHeight="1" spans="2:20">
      <c r="B11" s="13"/>
      <c r="C11" s="13"/>
      <c r="D11" s="11" t="s">
        <v>23</v>
      </c>
      <c r="E11" s="11" t="s">
        <v>24</v>
      </c>
      <c r="F11" s="11" t="s">
        <v>25</v>
      </c>
      <c r="G11" s="11" t="s">
        <v>40</v>
      </c>
      <c r="H11" s="11" t="s">
        <v>27</v>
      </c>
      <c r="I11" s="11" t="s">
        <v>84</v>
      </c>
      <c r="J11" s="11" t="s">
        <v>85</v>
      </c>
      <c r="K11" s="11" t="s">
        <v>51</v>
      </c>
      <c r="L11" s="11" t="s">
        <v>52</v>
      </c>
      <c r="M11" s="11" t="s">
        <v>53</v>
      </c>
      <c r="N11" s="11">
        <f t="shared" si="0"/>
        <v>72</v>
      </c>
      <c r="O11" s="22"/>
      <c r="P11" s="23"/>
      <c r="Q11" s="10" t="s">
        <v>34</v>
      </c>
      <c r="R11" s="11" t="s">
        <v>35</v>
      </c>
      <c r="S11" s="11" t="s">
        <v>86</v>
      </c>
      <c r="T11" s="34" t="s">
        <v>87</v>
      </c>
    </row>
    <row r="12" s="1" customFormat="1" ht="44" customHeight="1" spans="2:20">
      <c r="B12" s="14"/>
      <c r="C12" s="14"/>
      <c r="D12" s="11" t="s">
        <v>23</v>
      </c>
      <c r="E12" s="11" t="s">
        <v>24</v>
      </c>
      <c r="F12" s="11" t="s">
        <v>25</v>
      </c>
      <c r="G12" s="11" t="s">
        <v>40</v>
      </c>
      <c r="H12" s="11" t="s">
        <v>27</v>
      </c>
      <c r="I12" s="11" t="s">
        <v>88</v>
      </c>
      <c r="J12" s="11" t="s">
        <v>89</v>
      </c>
      <c r="K12" s="11" t="s">
        <v>90</v>
      </c>
      <c r="L12" s="11" t="s">
        <v>91</v>
      </c>
      <c r="M12" s="11" t="s">
        <v>92</v>
      </c>
      <c r="N12" s="11">
        <f t="shared" si="0"/>
        <v>1170</v>
      </c>
      <c r="O12" s="24"/>
      <c r="P12" s="25"/>
      <c r="Q12" s="10" t="s">
        <v>34</v>
      </c>
      <c r="R12" s="11" t="s">
        <v>35</v>
      </c>
      <c r="S12" s="11" t="s">
        <v>93</v>
      </c>
      <c r="T12" s="34" t="s">
        <v>94</v>
      </c>
    </row>
    <row r="13" s="1" customFormat="1" ht="57" customHeight="1" spans="2:20">
      <c r="B13" s="12" t="s">
        <v>52</v>
      </c>
      <c r="C13" s="12" t="s">
        <v>95</v>
      </c>
      <c r="D13" s="11" t="s">
        <v>23</v>
      </c>
      <c r="E13" s="11" t="s">
        <v>24</v>
      </c>
      <c r="F13" s="11" t="s">
        <v>25</v>
      </c>
      <c r="G13" s="11" t="s">
        <v>26</v>
      </c>
      <c r="H13" s="11" t="s">
        <v>27</v>
      </c>
      <c r="I13" s="11" t="s">
        <v>96</v>
      </c>
      <c r="J13" s="11" t="s">
        <v>97</v>
      </c>
      <c r="K13" s="11" t="s">
        <v>30</v>
      </c>
      <c r="L13" s="11" t="s">
        <v>98</v>
      </c>
      <c r="M13" s="11" t="s">
        <v>99</v>
      </c>
      <c r="N13" s="11">
        <f t="shared" si="0"/>
        <v>863983.8</v>
      </c>
      <c r="O13" s="20">
        <f>SUM(N13:N14)</f>
        <v>903874.2</v>
      </c>
      <c r="P13" s="21" t="s">
        <v>100</v>
      </c>
      <c r="Q13" s="10" t="s">
        <v>34</v>
      </c>
      <c r="R13" s="11" t="s">
        <v>35</v>
      </c>
      <c r="S13" s="11" t="s">
        <v>101</v>
      </c>
      <c r="T13" s="34" t="s">
        <v>102</v>
      </c>
    </row>
    <row r="14" s="1" customFormat="1" ht="57" customHeight="1" spans="2:20">
      <c r="B14" s="13"/>
      <c r="C14" s="13"/>
      <c r="D14" s="11" t="s">
        <v>23</v>
      </c>
      <c r="E14" s="11" t="s">
        <v>24</v>
      </c>
      <c r="F14" s="11" t="s">
        <v>25</v>
      </c>
      <c r="G14" s="11" t="s">
        <v>26</v>
      </c>
      <c r="H14" s="11" t="s">
        <v>27</v>
      </c>
      <c r="I14" s="11" t="s">
        <v>103</v>
      </c>
      <c r="J14" s="11" t="s">
        <v>104</v>
      </c>
      <c r="K14" s="11" t="s">
        <v>30</v>
      </c>
      <c r="L14" s="11">
        <v>4.533</v>
      </c>
      <c r="M14" s="11" t="s">
        <v>105</v>
      </c>
      <c r="N14" s="11">
        <f t="shared" si="0"/>
        <v>39890.4</v>
      </c>
      <c r="O14" s="22"/>
      <c r="P14" s="23"/>
      <c r="Q14" s="10" t="s">
        <v>34</v>
      </c>
      <c r="R14" s="11" t="s">
        <v>35</v>
      </c>
      <c r="S14" s="11" t="s">
        <v>106</v>
      </c>
      <c r="T14" s="34" t="s">
        <v>107</v>
      </c>
    </row>
    <row r="15" s="2" customFormat="1" ht="44" customHeight="1" spans="2:20">
      <c r="B15" s="15" t="s">
        <v>108</v>
      </c>
      <c r="C15" s="15" t="s">
        <v>109</v>
      </c>
      <c r="D15" s="16" t="s">
        <v>23</v>
      </c>
      <c r="E15" s="16" t="s">
        <v>24</v>
      </c>
      <c r="F15" s="16" t="s">
        <v>25</v>
      </c>
      <c r="G15" s="16" t="s">
        <v>110</v>
      </c>
      <c r="H15" s="16" t="s">
        <v>111</v>
      </c>
      <c r="I15" s="16" t="s">
        <v>112</v>
      </c>
      <c r="J15" s="16" t="s">
        <v>113</v>
      </c>
      <c r="K15" s="16" t="s">
        <v>114</v>
      </c>
      <c r="L15" s="16" t="s">
        <v>21</v>
      </c>
      <c r="M15" s="16" t="s">
        <v>115</v>
      </c>
      <c r="N15" s="16">
        <f t="shared" si="0"/>
        <v>56000</v>
      </c>
      <c r="O15" s="26">
        <f>SUM(N15:N20)</f>
        <v>173740</v>
      </c>
      <c r="P15" s="27" t="s">
        <v>116</v>
      </c>
      <c r="Q15" s="33" t="s">
        <v>34</v>
      </c>
      <c r="R15" s="16" t="s">
        <v>35</v>
      </c>
      <c r="S15" s="16" t="s">
        <v>117</v>
      </c>
      <c r="T15" s="35" t="s">
        <v>118</v>
      </c>
    </row>
    <row r="16" s="2" customFormat="1" ht="44" customHeight="1" spans="2:20">
      <c r="B16" s="17"/>
      <c r="C16" s="17"/>
      <c r="D16" s="16" t="s">
        <v>23</v>
      </c>
      <c r="E16" s="16" t="s">
        <v>24</v>
      </c>
      <c r="F16" s="16" t="s">
        <v>25</v>
      </c>
      <c r="G16" s="16" t="s">
        <v>110</v>
      </c>
      <c r="H16" s="16" t="s">
        <v>111</v>
      </c>
      <c r="I16" s="16" t="s">
        <v>119</v>
      </c>
      <c r="J16" s="16" t="s">
        <v>120</v>
      </c>
      <c r="K16" s="16" t="s">
        <v>121</v>
      </c>
      <c r="L16" s="16" t="s">
        <v>21</v>
      </c>
      <c r="M16" s="16" t="s">
        <v>122</v>
      </c>
      <c r="N16" s="16">
        <f t="shared" si="0"/>
        <v>45000</v>
      </c>
      <c r="O16" s="28"/>
      <c r="P16" s="27"/>
      <c r="Q16" s="33" t="s">
        <v>34</v>
      </c>
      <c r="R16" s="16" t="s">
        <v>35</v>
      </c>
      <c r="S16" s="16" t="s">
        <v>123</v>
      </c>
      <c r="T16" s="35" t="s">
        <v>124</v>
      </c>
    </row>
    <row r="17" s="2" customFormat="1" ht="44" customHeight="1" spans="2:20">
      <c r="B17" s="17"/>
      <c r="C17" s="17"/>
      <c r="D17" s="16" t="s">
        <v>23</v>
      </c>
      <c r="E17" s="16" t="s">
        <v>24</v>
      </c>
      <c r="F17" s="16" t="s">
        <v>25</v>
      </c>
      <c r="G17" s="16" t="s">
        <v>110</v>
      </c>
      <c r="H17" s="16" t="s">
        <v>111</v>
      </c>
      <c r="I17" s="16" t="s">
        <v>119</v>
      </c>
      <c r="J17" s="16" t="s">
        <v>125</v>
      </c>
      <c r="K17" s="16" t="s">
        <v>121</v>
      </c>
      <c r="L17" s="16" t="s">
        <v>21</v>
      </c>
      <c r="M17" s="16" t="s">
        <v>126</v>
      </c>
      <c r="N17" s="16">
        <f t="shared" si="0"/>
        <v>40000</v>
      </c>
      <c r="O17" s="28"/>
      <c r="P17" s="27"/>
      <c r="Q17" s="33" t="s">
        <v>34</v>
      </c>
      <c r="R17" s="16" t="s">
        <v>35</v>
      </c>
      <c r="S17" s="16" t="s">
        <v>127</v>
      </c>
      <c r="T17" s="35" t="s">
        <v>128</v>
      </c>
    </row>
    <row r="18" s="2" customFormat="1" ht="44" customHeight="1" spans="2:20">
      <c r="B18" s="17"/>
      <c r="C18" s="17"/>
      <c r="D18" s="16" t="s">
        <v>23</v>
      </c>
      <c r="E18" s="16" t="s">
        <v>24</v>
      </c>
      <c r="F18" s="16" t="s">
        <v>25</v>
      </c>
      <c r="G18" s="16" t="s">
        <v>110</v>
      </c>
      <c r="H18" s="16" t="s">
        <v>111</v>
      </c>
      <c r="I18" s="16" t="s">
        <v>129</v>
      </c>
      <c r="J18" s="16" t="s">
        <v>130</v>
      </c>
      <c r="K18" s="16" t="s">
        <v>114</v>
      </c>
      <c r="L18" s="16" t="s">
        <v>21</v>
      </c>
      <c r="M18" s="16" t="s">
        <v>131</v>
      </c>
      <c r="N18" s="16">
        <f t="shared" si="0"/>
        <v>19000</v>
      </c>
      <c r="O18" s="28"/>
      <c r="P18" s="27"/>
      <c r="Q18" s="33" t="s">
        <v>34</v>
      </c>
      <c r="R18" s="16" t="s">
        <v>35</v>
      </c>
      <c r="S18" s="16" t="s">
        <v>132</v>
      </c>
      <c r="T18" s="35" t="s">
        <v>133</v>
      </c>
    </row>
    <row r="19" s="2" customFormat="1" ht="44" customHeight="1" spans="2:20">
      <c r="B19" s="17"/>
      <c r="C19" s="17"/>
      <c r="D19" s="16" t="s">
        <v>23</v>
      </c>
      <c r="E19" s="16" t="s">
        <v>24</v>
      </c>
      <c r="F19" s="16" t="s">
        <v>25</v>
      </c>
      <c r="G19" s="16" t="s">
        <v>40</v>
      </c>
      <c r="H19" s="16" t="s">
        <v>111</v>
      </c>
      <c r="I19" s="16" t="s">
        <v>134</v>
      </c>
      <c r="J19" s="16" t="s">
        <v>135</v>
      </c>
      <c r="K19" s="16" t="s">
        <v>121</v>
      </c>
      <c r="L19" s="16" t="s">
        <v>52</v>
      </c>
      <c r="M19" s="16" t="s">
        <v>136</v>
      </c>
      <c r="N19" s="16">
        <f t="shared" si="0"/>
        <v>7140</v>
      </c>
      <c r="O19" s="28"/>
      <c r="P19" s="27"/>
      <c r="Q19" s="33" t="s">
        <v>34</v>
      </c>
      <c r="R19" s="16" t="s">
        <v>35</v>
      </c>
      <c r="S19" s="16" t="s">
        <v>137</v>
      </c>
      <c r="T19" s="35" t="s">
        <v>138</v>
      </c>
    </row>
    <row r="20" s="2" customFormat="1" ht="44" customHeight="1" spans="2:20">
      <c r="B20" s="18"/>
      <c r="C20" s="18"/>
      <c r="D20" s="16" t="s">
        <v>23</v>
      </c>
      <c r="E20" s="16" t="s">
        <v>24</v>
      </c>
      <c r="F20" s="16" t="s">
        <v>25</v>
      </c>
      <c r="G20" s="16" t="s">
        <v>110</v>
      </c>
      <c r="H20" s="16" t="s">
        <v>111</v>
      </c>
      <c r="I20" s="16" t="s">
        <v>139</v>
      </c>
      <c r="J20" s="16" t="s">
        <v>140</v>
      </c>
      <c r="K20" s="16" t="s">
        <v>114</v>
      </c>
      <c r="L20" s="16" t="s">
        <v>52</v>
      </c>
      <c r="M20" s="16" t="s">
        <v>141</v>
      </c>
      <c r="N20" s="16">
        <f t="shared" si="0"/>
        <v>6600</v>
      </c>
      <c r="O20" s="29"/>
      <c r="P20" s="27"/>
      <c r="Q20" s="33" t="s">
        <v>34</v>
      </c>
      <c r="R20" s="16" t="s">
        <v>35</v>
      </c>
      <c r="S20" s="16" t="s">
        <v>142</v>
      </c>
      <c r="T20" s="35" t="s">
        <v>143</v>
      </c>
    </row>
    <row r="21" s="2" customFormat="1" ht="44" customHeight="1" spans="2:20">
      <c r="B21" s="15" t="s">
        <v>144</v>
      </c>
      <c r="C21" s="15" t="s">
        <v>145</v>
      </c>
      <c r="D21" s="16" t="s">
        <v>23</v>
      </c>
      <c r="E21" s="16" t="s">
        <v>24</v>
      </c>
      <c r="F21" s="16" t="s">
        <v>25</v>
      </c>
      <c r="G21" s="16" t="s">
        <v>26</v>
      </c>
      <c r="H21" s="16" t="s">
        <v>27</v>
      </c>
      <c r="I21" s="16" t="s">
        <v>146</v>
      </c>
      <c r="J21" s="16" t="s">
        <v>147</v>
      </c>
      <c r="K21" s="16" t="s">
        <v>76</v>
      </c>
      <c r="L21" s="16" t="s">
        <v>148</v>
      </c>
      <c r="M21" s="16" t="s">
        <v>149</v>
      </c>
      <c r="N21" s="16">
        <f t="shared" ref="N21:N48" si="1">L21*M21</f>
        <v>32263</v>
      </c>
      <c r="O21" s="26">
        <f>SUM(N21:N48)</f>
        <v>158843.25</v>
      </c>
      <c r="P21" s="30" t="s">
        <v>150</v>
      </c>
      <c r="Q21" s="33" t="s">
        <v>34</v>
      </c>
      <c r="R21" s="16" t="s">
        <v>35</v>
      </c>
      <c r="S21" s="16" t="s">
        <v>151</v>
      </c>
      <c r="T21" s="35" t="s">
        <v>152</v>
      </c>
    </row>
    <row r="22" s="2" customFormat="1" ht="44" customHeight="1" spans="2:20">
      <c r="B22" s="17"/>
      <c r="C22" s="17"/>
      <c r="D22" s="16" t="s">
        <v>23</v>
      </c>
      <c r="E22" s="16" t="s">
        <v>24</v>
      </c>
      <c r="F22" s="16" t="s">
        <v>25</v>
      </c>
      <c r="G22" s="16" t="s">
        <v>26</v>
      </c>
      <c r="H22" s="16" t="s">
        <v>27</v>
      </c>
      <c r="I22" s="16" t="s">
        <v>153</v>
      </c>
      <c r="J22" s="11" t="s">
        <v>154</v>
      </c>
      <c r="K22" s="16" t="s">
        <v>76</v>
      </c>
      <c r="L22" s="16" t="s">
        <v>155</v>
      </c>
      <c r="M22" s="16" t="s">
        <v>156</v>
      </c>
      <c r="N22" s="16">
        <f t="shared" si="1"/>
        <v>202.3</v>
      </c>
      <c r="O22" s="28"/>
      <c r="P22" s="30"/>
      <c r="Q22" s="33" t="s">
        <v>34</v>
      </c>
      <c r="R22" s="16" t="s">
        <v>35</v>
      </c>
      <c r="S22" s="16" t="s">
        <v>157</v>
      </c>
      <c r="T22" s="35" t="s">
        <v>158</v>
      </c>
    </row>
    <row r="23" s="2" customFormat="1" ht="44" customHeight="1" spans="2:20">
      <c r="B23" s="17"/>
      <c r="C23" s="17"/>
      <c r="D23" s="16" t="s">
        <v>23</v>
      </c>
      <c r="E23" s="16" t="s">
        <v>24</v>
      </c>
      <c r="F23" s="16" t="s">
        <v>25</v>
      </c>
      <c r="G23" s="16" t="s">
        <v>26</v>
      </c>
      <c r="H23" s="16" t="s">
        <v>27</v>
      </c>
      <c r="I23" s="16" t="s">
        <v>159</v>
      </c>
      <c r="J23" s="11" t="s">
        <v>160</v>
      </c>
      <c r="K23" s="16" t="s">
        <v>76</v>
      </c>
      <c r="L23" s="16" t="s">
        <v>161</v>
      </c>
      <c r="M23" s="16" t="s">
        <v>162</v>
      </c>
      <c r="N23" s="16">
        <f t="shared" si="1"/>
        <v>260.78</v>
      </c>
      <c r="O23" s="28"/>
      <c r="P23" s="30"/>
      <c r="Q23" s="33" t="s">
        <v>34</v>
      </c>
      <c r="R23" s="16" t="s">
        <v>35</v>
      </c>
      <c r="S23" s="16" t="s">
        <v>163</v>
      </c>
      <c r="T23" s="16" t="s">
        <v>164</v>
      </c>
    </row>
    <row r="24" s="2" customFormat="1" ht="44" customHeight="1" spans="2:20">
      <c r="B24" s="17"/>
      <c r="C24" s="17"/>
      <c r="D24" s="16" t="s">
        <v>23</v>
      </c>
      <c r="E24" s="16" t="s">
        <v>24</v>
      </c>
      <c r="F24" s="16" t="s">
        <v>25</v>
      </c>
      <c r="G24" s="16" t="s">
        <v>26</v>
      </c>
      <c r="H24" s="16" t="s">
        <v>27</v>
      </c>
      <c r="I24" s="16" t="s">
        <v>165</v>
      </c>
      <c r="J24" s="11" t="s">
        <v>166</v>
      </c>
      <c r="K24" s="16" t="s">
        <v>51</v>
      </c>
      <c r="L24" s="16" t="s">
        <v>167</v>
      </c>
      <c r="M24" s="16" t="s">
        <v>168</v>
      </c>
      <c r="N24" s="16">
        <f t="shared" si="1"/>
        <v>15551.15</v>
      </c>
      <c r="O24" s="28"/>
      <c r="P24" s="30"/>
      <c r="Q24" s="33" t="s">
        <v>34</v>
      </c>
      <c r="R24" s="16" t="s">
        <v>35</v>
      </c>
      <c r="S24" s="16" t="s">
        <v>169</v>
      </c>
      <c r="T24" s="35" t="s">
        <v>170</v>
      </c>
    </row>
    <row r="25" s="2" customFormat="1" ht="44" customHeight="1" spans="2:20">
      <c r="B25" s="17"/>
      <c r="C25" s="17"/>
      <c r="D25" s="16" t="s">
        <v>23</v>
      </c>
      <c r="E25" s="16" t="s">
        <v>24</v>
      </c>
      <c r="F25" s="16" t="s">
        <v>25</v>
      </c>
      <c r="G25" s="16" t="s">
        <v>26</v>
      </c>
      <c r="H25" s="16" t="s">
        <v>27</v>
      </c>
      <c r="I25" s="16" t="s">
        <v>171</v>
      </c>
      <c r="J25" s="11" t="s">
        <v>172</v>
      </c>
      <c r="K25" s="16" t="s">
        <v>51</v>
      </c>
      <c r="L25" s="16" t="s">
        <v>173</v>
      </c>
      <c r="M25" s="16" t="s">
        <v>174</v>
      </c>
      <c r="N25" s="16">
        <f t="shared" si="1"/>
        <v>1913.94</v>
      </c>
      <c r="O25" s="28"/>
      <c r="P25" s="30"/>
      <c r="Q25" s="33" t="s">
        <v>34</v>
      </c>
      <c r="R25" s="16" t="s">
        <v>35</v>
      </c>
      <c r="S25" s="16" t="s">
        <v>175</v>
      </c>
      <c r="T25" s="16" t="s">
        <v>176</v>
      </c>
    </row>
    <row r="26" s="2" customFormat="1" ht="44" customHeight="1" spans="2:20">
      <c r="B26" s="17"/>
      <c r="C26" s="17"/>
      <c r="D26" s="16" t="s">
        <v>23</v>
      </c>
      <c r="E26" s="16" t="s">
        <v>24</v>
      </c>
      <c r="F26" s="16" t="s">
        <v>25</v>
      </c>
      <c r="G26" s="16" t="s">
        <v>26</v>
      </c>
      <c r="H26" s="16" t="s">
        <v>27</v>
      </c>
      <c r="I26" s="16" t="s">
        <v>177</v>
      </c>
      <c r="J26" s="11" t="s">
        <v>178</v>
      </c>
      <c r="K26" s="16" t="s">
        <v>76</v>
      </c>
      <c r="L26" s="16" t="s">
        <v>179</v>
      </c>
      <c r="M26" s="16" t="s">
        <v>180</v>
      </c>
      <c r="N26" s="16">
        <f t="shared" si="1"/>
        <v>230.76</v>
      </c>
      <c r="O26" s="28"/>
      <c r="P26" s="30"/>
      <c r="Q26" s="33" t="s">
        <v>34</v>
      </c>
      <c r="R26" s="16" t="s">
        <v>35</v>
      </c>
      <c r="S26" s="16" t="s">
        <v>181</v>
      </c>
      <c r="T26" s="16" t="s">
        <v>182</v>
      </c>
    </row>
    <row r="27" s="2" customFormat="1" ht="44" customHeight="1" spans="2:20">
      <c r="B27" s="17"/>
      <c r="C27" s="17"/>
      <c r="D27" s="16" t="s">
        <v>23</v>
      </c>
      <c r="E27" s="16" t="s">
        <v>24</v>
      </c>
      <c r="F27" s="16" t="s">
        <v>25</v>
      </c>
      <c r="G27" s="16" t="s">
        <v>26</v>
      </c>
      <c r="H27" s="16" t="s">
        <v>27</v>
      </c>
      <c r="I27" s="16" t="s">
        <v>177</v>
      </c>
      <c r="J27" s="11" t="s">
        <v>183</v>
      </c>
      <c r="K27" s="16" t="s">
        <v>76</v>
      </c>
      <c r="L27" s="16" t="s">
        <v>21</v>
      </c>
      <c r="M27" s="16" t="s">
        <v>184</v>
      </c>
      <c r="N27" s="16">
        <f t="shared" si="1"/>
        <v>15.68</v>
      </c>
      <c r="O27" s="28"/>
      <c r="P27" s="30"/>
      <c r="Q27" s="33" t="s">
        <v>34</v>
      </c>
      <c r="R27" s="16" t="s">
        <v>35</v>
      </c>
      <c r="S27" s="16" t="s">
        <v>185</v>
      </c>
      <c r="T27" s="16" t="s">
        <v>186</v>
      </c>
    </row>
    <row r="28" s="2" customFormat="1" ht="44" customHeight="1" spans="2:20">
      <c r="B28" s="17"/>
      <c r="C28" s="17"/>
      <c r="D28" s="16" t="s">
        <v>23</v>
      </c>
      <c r="E28" s="16" t="s">
        <v>24</v>
      </c>
      <c r="F28" s="16" t="s">
        <v>25</v>
      </c>
      <c r="G28" s="16" t="s">
        <v>26</v>
      </c>
      <c r="H28" s="16" t="s">
        <v>27</v>
      </c>
      <c r="I28" s="16" t="s">
        <v>187</v>
      </c>
      <c r="J28" s="11" t="s">
        <v>188</v>
      </c>
      <c r="K28" s="16" t="s">
        <v>76</v>
      </c>
      <c r="L28" s="16" t="s">
        <v>189</v>
      </c>
      <c r="M28" s="16" t="s">
        <v>190</v>
      </c>
      <c r="N28" s="16">
        <f t="shared" si="1"/>
        <v>254.54</v>
      </c>
      <c r="O28" s="28"/>
      <c r="P28" s="30"/>
      <c r="Q28" s="33" t="s">
        <v>34</v>
      </c>
      <c r="R28" s="16" t="s">
        <v>35</v>
      </c>
      <c r="S28" s="16" t="s">
        <v>191</v>
      </c>
      <c r="T28" s="16" t="s">
        <v>192</v>
      </c>
    </row>
    <row r="29" s="2" customFormat="1" ht="44" customHeight="1" spans="2:20">
      <c r="B29" s="17"/>
      <c r="C29" s="17"/>
      <c r="D29" s="16" t="s">
        <v>23</v>
      </c>
      <c r="E29" s="16" t="s">
        <v>24</v>
      </c>
      <c r="F29" s="16" t="s">
        <v>25</v>
      </c>
      <c r="G29" s="16" t="s">
        <v>26</v>
      </c>
      <c r="H29" s="16" t="s">
        <v>27</v>
      </c>
      <c r="I29" s="16" t="s">
        <v>193</v>
      </c>
      <c r="J29" s="11" t="s">
        <v>194</v>
      </c>
      <c r="K29" s="16" t="s">
        <v>195</v>
      </c>
      <c r="L29" s="16" t="s">
        <v>196</v>
      </c>
      <c r="M29" s="16" t="s">
        <v>197</v>
      </c>
      <c r="N29" s="16">
        <f t="shared" si="1"/>
        <v>857.44</v>
      </c>
      <c r="O29" s="28"/>
      <c r="P29" s="30"/>
      <c r="Q29" s="33" t="s">
        <v>34</v>
      </c>
      <c r="R29" s="16" t="s">
        <v>35</v>
      </c>
      <c r="S29" s="16" t="s">
        <v>198</v>
      </c>
      <c r="T29" s="16" t="s">
        <v>199</v>
      </c>
    </row>
    <row r="30" s="2" customFormat="1" ht="44" customHeight="1" spans="2:20">
      <c r="B30" s="17"/>
      <c r="C30" s="17"/>
      <c r="D30" s="16" t="s">
        <v>23</v>
      </c>
      <c r="E30" s="16" t="s">
        <v>24</v>
      </c>
      <c r="F30" s="16" t="s">
        <v>25</v>
      </c>
      <c r="G30" s="16" t="s">
        <v>26</v>
      </c>
      <c r="H30" s="16" t="s">
        <v>27</v>
      </c>
      <c r="I30" s="16" t="s">
        <v>200</v>
      </c>
      <c r="J30" s="11" t="s">
        <v>201</v>
      </c>
      <c r="K30" s="16" t="s">
        <v>51</v>
      </c>
      <c r="L30" s="16" t="s">
        <v>202</v>
      </c>
      <c r="M30" s="16" t="s">
        <v>203</v>
      </c>
      <c r="N30" s="16">
        <f t="shared" si="1"/>
        <v>31420.05</v>
      </c>
      <c r="O30" s="28"/>
      <c r="P30" s="30"/>
      <c r="Q30" s="33" t="s">
        <v>34</v>
      </c>
      <c r="R30" s="16" t="s">
        <v>35</v>
      </c>
      <c r="S30" s="16" t="s">
        <v>204</v>
      </c>
      <c r="T30" s="16" t="s">
        <v>205</v>
      </c>
    </row>
    <row r="31" s="2" customFormat="1" ht="44" customHeight="1" spans="2:20">
      <c r="B31" s="17"/>
      <c r="C31" s="17"/>
      <c r="D31" s="16" t="s">
        <v>23</v>
      </c>
      <c r="E31" s="16" t="s">
        <v>24</v>
      </c>
      <c r="F31" s="16" t="s">
        <v>25</v>
      </c>
      <c r="G31" s="16" t="s">
        <v>26</v>
      </c>
      <c r="H31" s="16" t="s">
        <v>27</v>
      </c>
      <c r="I31" s="16" t="s">
        <v>206</v>
      </c>
      <c r="J31" s="11" t="s">
        <v>207</v>
      </c>
      <c r="K31" s="16" t="s">
        <v>76</v>
      </c>
      <c r="L31" s="16" t="s">
        <v>208</v>
      </c>
      <c r="M31" s="16" t="s">
        <v>209</v>
      </c>
      <c r="N31" s="16">
        <f t="shared" si="1"/>
        <v>4933.95</v>
      </c>
      <c r="O31" s="28"/>
      <c r="P31" s="30"/>
      <c r="Q31" s="33" t="s">
        <v>34</v>
      </c>
      <c r="R31" s="16" t="s">
        <v>35</v>
      </c>
      <c r="S31" s="16" t="s">
        <v>210</v>
      </c>
      <c r="T31" s="16" t="s">
        <v>211</v>
      </c>
    </row>
    <row r="32" s="2" customFormat="1" ht="44" customHeight="1" spans="2:20">
      <c r="B32" s="17"/>
      <c r="C32" s="17"/>
      <c r="D32" s="16" t="s">
        <v>23</v>
      </c>
      <c r="E32" s="16" t="s">
        <v>24</v>
      </c>
      <c r="F32" s="16" t="s">
        <v>25</v>
      </c>
      <c r="G32" s="16" t="s">
        <v>26</v>
      </c>
      <c r="H32" s="16" t="s">
        <v>27</v>
      </c>
      <c r="I32" s="16" t="s">
        <v>212</v>
      </c>
      <c r="J32" s="11" t="s">
        <v>213</v>
      </c>
      <c r="K32" s="16" t="s">
        <v>76</v>
      </c>
      <c r="L32" s="16" t="s">
        <v>214</v>
      </c>
      <c r="M32" s="16" t="s">
        <v>215</v>
      </c>
      <c r="N32" s="16">
        <f t="shared" si="1"/>
        <v>11430.4</v>
      </c>
      <c r="O32" s="28"/>
      <c r="P32" s="30"/>
      <c r="Q32" s="33" t="s">
        <v>34</v>
      </c>
      <c r="R32" s="16" t="s">
        <v>35</v>
      </c>
      <c r="S32" s="16" t="s">
        <v>216</v>
      </c>
      <c r="T32" s="16" t="s">
        <v>217</v>
      </c>
    </row>
    <row r="33" s="2" customFormat="1" ht="44" customHeight="1" spans="2:20">
      <c r="B33" s="17"/>
      <c r="C33" s="17"/>
      <c r="D33" s="16" t="s">
        <v>23</v>
      </c>
      <c r="E33" s="16" t="s">
        <v>24</v>
      </c>
      <c r="F33" s="16" t="s">
        <v>25</v>
      </c>
      <c r="G33" s="16" t="s">
        <v>26</v>
      </c>
      <c r="H33" s="16" t="s">
        <v>27</v>
      </c>
      <c r="I33" s="16" t="s">
        <v>218</v>
      </c>
      <c r="J33" s="11" t="s">
        <v>219</v>
      </c>
      <c r="K33" s="16" t="s">
        <v>76</v>
      </c>
      <c r="L33" s="16" t="s">
        <v>53</v>
      </c>
      <c r="M33" s="16" t="s">
        <v>220</v>
      </c>
      <c r="N33" s="16">
        <f t="shared" si="1"/>
        <v>342.48</v>
      </c>
      <c r="O33" s="28"/>
      <c r="P33" s="30"/>
      <c r="Q33" s="33" t="s">
        <v>34</v>
      </c>
      <c r="R33" s="16" t="s">
        <v>35</v>
      </c>
      <c r="S33" s="16" t="s">
        <v>221</v>
      </c>
      <c r="T33" s="16" t="s">
        <v>222</v>
      </c>
    </row>
    <row r="34" s="2" customFormat="1" ht="44" customHeight="1" spans="2:20">
      <c r="B34" s="17"/>
      <c r="C34" s="17"/>
      <c r="D34" s="16" t="s">
        <v>23</v>
      </c>
      <c r="E34" s="16" t="s">
        <v>24</v>
      </c>
      <c r="F34" s="16" t="s">
        <v>25</v>
      </c>
      <c r="G34" s="16" t="s">
        <v>26</v>
      </c>
      <c r="H34" s="16" t="s">
        <v>27</v>
      </c>
      <c r="I34" s="16" t="s">
        <v>223</v>
      </c>
      <c r="J34" s="11" t="s">
        <v>224</v>
      </c>
      <c r="K34" s="16" t="s">
        <v>76</v>
      </c>
      <c r="L34" s="16" t="s">
        <v>225</v>
      </c>
      <c r="M34" s="16" t="s">
        <v>226</v>
      </c>
      <c r="N34" s="16">
        <f t="shared" si="1"/>
        <v>117.4</v>
      </c>
      <c r="O34" s="28"/>
      <c r="P34" s="30"/>
      <c r="Q34" s="33" t="s">
        <v>34</v>
      </c>
      <c r="R34" s="16" t="s">
        <v>35</v>
      </c>
      <c r="S34" s="16" t="s">
        <v>227</v>
      </c>
      <c r="T34" s="16" t="s">
        <v>228</v>
      </c>
    </row>
    <row r="35" s="2" customFormat="1" ht="44" customHeight="1" spans="2:20">
      <c r="B35" s="17"/>
      <c r="C35" s="17"/>
      <c r="D35" s="16" t="s">
        <v>23</v>
      </c>
      <c r="E35" s="16" t="s">
        <v>24</v>
      </c>
      <c r="F35" s="16" t="s">
        <v>25</v>
      </c>
      <c r="G35" s="16" t="s">
        <v>26</v>
      </c>
      <c r="H35" s="16" t="s">
        <v>27</v>
      </c>
      <c r="I35" s="16" t="s">
        <v>229</v>
      </c>
      <c r="J35" s="11" t="s">
        <v>230</v>
      </c>
      <c r="K35" s="16" t="s">
        <v>51</v>
      </c>
      <c r="L35" s="16" t="s">
        <v>231</v>
      </c>
      <c r="M35" s="16" t="s">
        <v>232</v>
      </c>
      <c r="N35" s="16">
        <f t="shared" si="1"/>
        <v>20432.6</v>
      </c>
      <c r="O35" s="28"/>
      <c r="P35" s="30"/>
      <c r="Q35" s="33" t="s">
        <v>34</v>
      </c>
      <c r="R35" s="16" t="s">
        <v>35</v>
      </c>
      <c r="S35" s="16" t="s">
        <v>233</v>
      </c>
      <c r="T35" s="16" t="s">
        <v>234</v>
      </c>
    </row>
    <row r="36" s="2" customFormat="1" ht="44" customHeight="1" spans="2:20">
      <c r="B36" s="17"/>
      <c r="C36" s="17"/>
      <c r="D36" s="16" t="s">
        <v>23</v>
      </c>
      <c r="E36" s="16" t="s">
        <v>24</v>
      </c>
      <c r="F36" s="16" t="s">
        <v>25</v>
      </c>
      <c r="G36" s="16" t="s">
        <v>26</v>
      </c>
      <c r="H36" s="16" t="s">
        <v>27</v>
      </c>
      <c r="I36" s="16" t="s">
        <v>229</v>
      </c>
      <c r="J36" s="11" t="s">
        <v>235</v>
      </c>
      <c r="K36" s="16" t="s">
        <v>51</v>
      </c>
      <c r="L36" s="16" t="s">
        <v>236</v>
      </c>
      <c r="M36" s="16" t="s">
        <v>237</v>
      </c>
      <c r="N36" s="16">
        <f t="shared" si="1"/>
        <v>2040.78</v>
      </c>
      <c r="O36" s="28"/>
      <c r="P36" s="30"/>
      <c r="Q36" s="33" t="s">
        <v>34</v>
      </c>
      <c r="R36" s="16" t="s">
        <v>35</v>
      </c>
      <c r="S36" s="16" t="s">
        <v>238</v>
      </c>
      <c r="T36" s="16" t="s">
        <v>239</v>
      </c>
    </row>
    <row r="37" s="2" customFormat="1" ht="44" customHeight="1" spans="2:20">
      <c r="B37" s="17"/>
      <c r="C37" s="17"/>
      <c r="D37" s="16" t="s">
        <v>23</v>
      </c>
      <c r="E37" s="16" t="s">
        <v>24</v>
      </c>
      <c r="F37" s="16" t="s">
        <v>25</v>
      </c>
      <c r="G37" s="16" t="s">
        <v>26</v>
      </c>
      <c r="H37" s="16" t="s">
        <v>27</v>
      </c>
      <c r="I37" s="16" t="s">
        <v>218</v>
      </c>
      <c r="J37" s="11" t="s">
        <v>240</v>
      </c>
      <c r="K37" s="16" t="s">
        <v>76</v>
      </c>
      <c r="L37" s="16" t="s">
        <v>241</v>
      </c>
      <c r="M37" s="16" t="s">
        <v>242</v>
      </c>
      <c r="N37" s="16">
        <f t="shared" si="1"/>
        <v>5141.4</v>
      </c>
      <c r="O37" s="28"/>
      <c r="P37" s="30"/>
      <c r="Q37" s="33" t="s">
        <v>34</v>
      </c>
      <c r="R37" s="16" t="s">
        <v>35</v>
      </c>
      <c r="S37" s="16" t="s">
        <v>243</v>
      </c>
      <c r="T37" s="16" t="s">
        <v>244</v>
      </c>
    </row>
    <row r="38" s="2" customFormat="1" ht="44" customHeight="1" spans="2:20">
      <c r="B38" s="17"/>
      <c r="C38" s="17"/>
      <c r="D38" s="16" t="s">
        <v>23</v>
      </c>
      <c r="E38" s="16" t="s">
        <v>24</v>
      </c>
      <c r="F38" s="16" t="s">
        <v>25</v>
      </c>
      <c r="G38" s="16" t="s">
        <v>26</v>
      </c>
      <c r="H38" s="16" t="s">
        <v>27</v>
      </c>
      <c r="I38" s="16" t="s">
        <v>218</v>
      </c>
      <c r="J38" s="11" t="s">
        <v>245</v>
      </c>
      <c r="K38" s="16" t="s">
        <v>76</v>
      </c>
      <c r="L38" s="16" t="s">
        <v>21</v>
      </c>
      <c r="M38" s="16" t="s">
        <v>226</v>
      </c>
      <c r="N38" s="16">
        <f t="shared" si="1"/>
        <v>11.74</v>
      </c>
      <c r="O38" s="28"/>
      <c r="P38" s="30"/>
      <c r="Q38" s="33" t="s">
        <v>34</v>
      </c>
      <c r="R38" s="16" t="s">
        <v>35</v>
      </c>
      <c r="S38" s="16" t="s">
        <v>246</v>
      </c>
      <c r="T38" s="16" t="s">
        <v>247</v>
      </c>
    </row>
    <row r="39" s="2" customFormat="1" ht="44" customHeight="1" spans="2:20">
      <c r="B39" s="17"/>
      <c r="C39" s="17"/>
      <c r="D39" s="16" t="s">
        <v>23</v>
      </c>
      <c r="E39" s="16" t="s">
        <v>24</v>
      </c>
      <c r="F39" s="16" t="s">
        <v>25</v>
      </c>
      <c r="G39" s="16" t="s">
        <v>26</v>
      </c>
      <c r="H39" s="16" t="s">
        <v>27</v>
      </c>
      <c r="I39" s="16" t="s">
        <v>248</v>
      </c>
      <c r="J39" s="11" t="s">
        <v>249</v>
      </c>
      <c r="K39" s="16" t="s">
        <v>195</v>
      </c>
      <c r="L39" s="16" t="s">
        <v>250</v>
      </c>
      <c r="M39" s="16" t="s">
        <v>251</v>
      </c>
      <c r="N39" s="16">
        <f t="shared" si="1"/>
        <v>14129.15</v>
      </c>
      <c r="O39" s="28"/>
      <c r="P39" s="30"/>
      <c r="Q39" s="33" t="s">
        <v>34</v>
      </c>
      <c r="R39" s="16" t="s">
        <v>35</v>
      </c>
      <c r="S39" s="16" t="s">
        <v>252</v>
      </c>
      <c r="T39" s="35" t="s">
        <v>253</v>
      </c>
    </row>
    <row r="40" s="2" customFormat="1" ht="44" customHeight="1" spans="2:20">
      <c r="B40" s="17"/>
      <c r="C40" s="17"/>
      <c r="D40" s="16" t="s">
        <v>23</v>
      </c>
      <c r="E40" s="16" t="s">
        <v>24</v>
      </c>
      <c r="F40" s="16" t="s">
        <v>25</v>
      </c>
      <c r="G40" s="16" t="s">
        <v>26</v>
      </c>
      <c r="H40" s="16" t="s">
        <v>27</v>
      </c>
      <c r="I40" s="16" t="s">
        <v>254</v>
      </c>
      <c r="J40" s="11" t="s">
        <v>255</v>
      </c>
      <c r="K40" s="16" t="s">
        <v>76</v>
      </c>
      <c r="L40" s="16" t="s">
        <v>256</v>
      </c>
      <c r="M40" s="16" t="s">
        <v>257</v>
      </c>
      <c r="N40" s="16">
        <f t="shared" si="1"/>
        <v>540</v>
      </c>
      <c r="O40" s="28"/>
      <c r="P40" s="30"/>
      <c r="Q40" s="33" t="s">
        <v>34</v>
      </c>
      <c r="R40" s="16" t="s">
        <v>35</v>
      </c>
      <c r="S40" s="16" t="s">
        <v>258</v>
      </c>
      <c r="T40" s="16" t="s">
        <v>259</v>
      </c>
    </row>
    <row r="41" s="2" customFormat="1" ht="44" customHeight="1" spans="2:20">
      <c r="B41" s="17"/>
      <c r="C41" s="17"/>
      <c r="D41" s="16" t="s">
        <v>23</v>
      </c>
      <c r="E41" s="16" t="s">
        <v>24</v>
      </c>
      <c r="F41" s="16" t="s">
        <v>25</v>
      </c>
      <c r="G41" s="16" t="s">
        <v>26</v>
      </c>
      <c r="H41" s="16" t="s">
        <v>27</v>
      </c>
      <c r="I41" s="16" t="s">
        <v>223</v>
      </c>
      <c r="J41" s="11" t="s">
        <v>260</v>
      </c>
      <c r="K41" s="16" t="s">
        <v>76</v>
      </c>
      <c r="L41" s="16" t="s">
        <v>261</v>
      </c>
      <c r="M41" s="16" t="s">
        <v>262</v>
      </c>
      <c r="N41" s="16">
        <f t="shared" si="1"/>
        <v>313.38</v>
      </c>
      <c r="O41" s="28"/>
      <c r="P41" s="30"/>
      <c r="Q41" s="33" t="s">
        <v>34</v>
      </c>
      <c r="R41" s="16" t="s">
        <v>35</v>
      </c>
      <c r="S41" s="16" t="s">
        <v>263</v>
      </c>
      <c r="T41" s="16" t="s">
        <v>264</v>
      </c>
    </row>
    <row r="42" s="2" customFormat="1" ht="44" customHeight="1" spans="2:20">
      <c r="B42" s="17"/>
      <c r="C42" s="17"/>
      <c r="D42" s="16" t="s">
        <v>23</v>
      </c>
      <c r="E42" s="16" t="s">
        <v>24</v>
      </c>
      <c r="F42" s="16" t="s">
        <v>25</v>
      </c>
      <c r="G42" s="16" t="s">
        <v>26</v>
      </c>
      <c r="H42" s="16" t="s">
        <v>27</v>
      </c>
      <c r="I42" s="16" t="s">
        <v>200</v>
      </c>
      <c r="J42" s="11" t="s">
        <v>265</v>
      </c>
      <c r="K42" s="16" t="s">
        <v>51</v>
      </c>
      <c r="L42" s="16" t="s">
        <v>266</v>
      </c>
      <c r="M42" s="16" t="s">
        <v>267</v>
      </c>
      <c r="N42" s="16">
        <f t="shared" si="1"/>
        <v>6510.54</v>
      </c>
      <c r="O42" s="28"/>
      <c r="P42" s="30"/>
      <c r="Q42" s="33" t="s">
        <v>34</v>
      </c>
      <c r="R42" s="16" t="s">
        <v>35</v>
      </c>
      <c r="S42" s="16" t="s">
        <v>268</v>
      </c>
      <c r="T42" s="16" t="s">
        <v>269</v>
      </c>
    </row>
    <row r="43" s="2" customFormat="1" ht="44" customHeight="1" spans="2:20">
      <c r="B43" s="17"/>
      <c r="C43" s="17"/>
      <c r="D43" s="16" t="s">
        <v>23</v>
      </c>
      <c r="E43" s="16" t="s">
        <v>24</v>
      </c>
      <c r="F43" s="16" t="s">
        <v>25</v>
      </c>
      <c r="G43" s="16" t="s">
        <v>26</v>
      </c>
      <c r="H43" s="16" t="s">
        <v>27</v>
      </c>
      <c r="I43" s="16" t="s">
        <v>270</v>
      </c>
      <c r="J43" s="11" t="s">
        <v>271</v>
      </c>
      <c r="K43" s="16" t="s">
        <v>51</v>
      </c>
      <c r="L43" s="16" t="s">
        <v>155</v>
      </c>
      <c r="M43" s="16" t="s">
        <v>272</v>
      </c>
      <c r="N43" s="16">
        <f t="shared" si="1"/>
        <v>262.48</v>
      </c>
      <c r="O43" s="28"/>
      <c r="P43" s="30"/>
      <c r="Q43" s="33" t="s">
        <v>34</v>
      </c>
      <c r="R43" s="16" t="s">
        <v>35</v>
      </c>
      <c r="S43" s="16" t="s">
        <v>273</v>
      </c>
      <c r="T43" s="16" t="s">
        <v>274</v>
      </c>
    </row>
    <row r="44" s="2" customFormat="1" ht="44" customHeight="1" spans="2:20">
      <c r="B44" s="17"/>
      <c r="C44" s="17"/>
      <c r="D44" s="16" t="s">
        <v>23</v>
      </c>
      <c r="E44" s="16" t="s">
        <v>24</v>
      </c>
      <c r="F44" s="16" t="s">
        <v>25</v>
      </c>
      <c r="G44" s="16" t="s">
        <v>26</v>
      </c>
      <c r="H44" s="16" t="s">
        <v>27</v>
      </c>
      <c r="I44" s="16" t="s">
        <v>275</v>
      </c>
      <c r="J44" s="11" t="s">
        <v>276</v>
      </c>
      <c r="K44" s="16" t="s">
        <v>277</v>
      </c>
      <c r="L44" s="16" t="s">
        <v>278</v>
      </c>
      <c r="M44" s="16" t="s">
        <v>257</v>
      </c>
      <c r="N44" s="16">
        <f t="shared" si="1"/>
        <v>480</v>
      </c>
      <c r="O44" s="28"/>
      <c r="P44" s="30"/>
      <c r="Q44" s="33" t="s">
        <v>34</v>
      </c>
      <c r="R44" s="16" t="s">
        <v>35</v>
      </c>
      <c r="S44" s="16" t="s">
        <v>279</v>
      </c>
      <c r="T44" s="16" t="s">
        <v>280</v>
      </c>
    </row>
    <row r="45" s="2" customFormat="1" ht="44" customHeight="1" spans="2:20">
      <c r="B45" s="17"/>
      <c r="C45" s="17"/>
      <c r="D45" s="16" t="s">
        <v>23</v>
      </c>
      <c r="E45" s="16" t="s">
        <v>24</v>
      </c>
      <c r="F45" s="16" t="s">
        <v>25</v>
      </c>
      <c r="G45" s="16" t="s">
        <v>26</v>
      </c>
      <c r="H45" s="16" t="s">
        <v>27</v>
      </c>
      <c r="I45" s="16" t="s">
        <v>281</v>
      </c>
      <c r="J45" s="11" t="s">
        <v>282</v>
      </c>
      <c r="K45" s="16" t="s">
        <v>51</v>
      </c>
      <c r="L45" s="16" t="s">
        <v>38</v>
      </c>
      <c r="M45" s="16" t="s">
        <v>283</v>
      </c>
      <c r="N45" s="16">
        <f t="shared" si="1"/>
        <v>246.96</v>
      </c>
      <c r="O45" s="28"/>
      <c r="P45" s="30"/>
      <c r="Q45" s="33" t="s">
        <v>34</v>
      </c>
      <c r="R45" s="16" t="s">
        <v>35</v>
      </c>
      <c r="S45" s="16" t="s">
        <v>284</v>
      </c>
      <c r="T45" s="16" t="s">
        <v>285</v>
      </c>
    </row>
    <row r="46" s="2" customFormat="1" ht="44" customHeight="1" spans="2:20">
      <c r="B46" s="17"/>
      <c r="C46" s="17"/>
      <c r="D46" s="16" t="s">
        <v>23</v>
      </c>
      <c r="E46" s="16" t="s">
        <v>24</v>
      </c>
      <c r="F46" s="16" t="s">
        <v>25</v>
      </c>
      <c r="G46" s="16" t="s">
        <v>26</v>
      </c>
      <c r="H46" s="16" t="s">
        <v>27</v>
      </c>
      <c r="I46" s="16" t="s">
        <v>286</v>
      </c>
      <c r="J46" s="11" t="s">
        <v>287</v>
      </c>
      <c r="K46" s="16" t="s">
        <v>51</v>
      </c>
      <c r="L46" s="16" t="s">
        <v>257</v>
      </c>
      <c r="M46" s="16" t="s">
        <v>288</v>
      </c>
      <c r="N46" s="16">
        <f t="shared" si="1"/>
        <v>152.55</v>
      </c>
      <c r="O46" s="28"/>
      <c r="P46" s="30"/>
      <c r="Q46" s="33" t="s">
        <v>34</v>
      </c>
      <c r="R46" s="16" t="s">
        <v>35</v>
      </c>
      <c r="S46" s="16" t="s">
        <v>289</v>
      </c>
      <c r="T46" s="16" t="s">
        <v>290</v>
      </c>
    </row>
    <row r="47" s="2" customFormat="1" ht="44" customHeight="1" spans="2:20">
      <c r="B47" s="17"/>
      <c r="C47" s="17"/>
      <c r="D47" s="16" t="s">
        <v>23</v>
      </c>
      <c r="E47" s="16" t="s">
        <v>24</v>
      </c>
      <c r="F47" s="16" t="s">
        <v>25</v>
      </c>
      <c r="G47" s="16" t="s">
        <v>26</v>
      </c>
      <c r="H47" s="16" t="s">
        <v>27</v>
      </c>
      <c r="I47" s="16" t="s">
        <v>291</v>
      </c>
      <c r="J47" s="11" t="s">
        <v>292</v>
      </c>
      <c r="K47" s="16" t="s">
        <v>293</v>
      </c>
      <c r="L47" s="16" t="s">
        <v>208</v>
      </c>
      <c r="M47" s="16" t="s">
        <v>294</v>
      </c>
      <c r="N47" s="16">
        <f t="shared" si="1"/>
        <v>4393.9</v>
      </c>
      <c r="O47" s="28"/>
      <c r="P47" s="30"/>
      <c r="Q47" s="33" t="s">
        <v>34</v>
      </c>
      <c r="R47" s="16" t="s">
        <v>35</v>
      </c>
      <c r="S47" s="16" t="s">
        <v>295</v>
      </c>
      <c r="T47" s="16" t="s">
        <v>296</v>
      </c>
    </row>
    <row r="48" s="2" customFormat="1" ht="44" customHeight="1" spans="2:20">
      <c r="B48" s="18"/>
      <c r="C48" s="18"/>
      <c r="D48" s="16" t="s">
        <v>23</v>
      </c>
      <c r="E48" s="16" t="s">
        <v>24</v>
      </c>
      <c r="F48" s="16" t="s">
        <v>25</v>
      </c>
      <c r="G48" s="16" t="s">
        <v>26</v>
      </c>
      <c r="H48" s="16" t="s">
        <v>27</v>
      </c>
      <c r="I48" s="16" t="s">
        <v>291</v>
      </c>
      <c r="J48" s="11" t="s">
        <v>297</v>
      </c>
      <c r="K48" s="16" t="s">
        <v>293</v>
      </c>
      <c r="L48" s="16" t="s">
        <v>208</v>
      </c>
      <c r="M48" s="16" t="s">
        <v>294</v>
      </c>
      <c r="N48" s="16">
        <f t="shared" si="1"/>
        <v>4393.9</v>
      </c>
      <c r="O48" s="29"/>
      <c r="P48" s="31"/>
      <c r="Q48" s="33" t="s">
        <v>34</v>
      </c>
      <c r="R48" s="16" t="s">
        <v>35</v>
      </c>
      <c r="S48" s="16" t="s">
        <v>298</v>
      </c>
      <c r="T48" s="16" t="s">
        <v>299</v>
      </c>
    </row>
  </sheetData>
  <autoFilter ref="B2:T48">
    <extLst/>
  </autoFilter>
  <sortState ref="B4:T388">
    <sortCondition ref="B4:B388"/>
    <sortCondition ref="E4:E388"/>
    <sortCondition ref="G4:G388"/>
  </sortState>
  <mergeCells count="17">
    <mergeCell ref="B1:T1"/>
    <mergeCell ref="B4:B12"/>
    <mergeCell ref="B13:B14"/>
    <mergeCell ref="B15:B20"/>
    <mergeCell ref="B21:B48"/>
    <mergeCell ref="C4:C12"/>
    <mergeCell ref="C13:C14"/>
    <mergeCell ref="C15:C20"/>
    <mergeCell ref="C21:C48"/>
    <mergeCell ref="O4:O12"/>
    <mergeCell ref="O13:O14"/>
    <mergeCell ref="O15:O20"/>
    <mergeCell ref="O21:O48"/>
    <mergeCell ref="P4:P12"/>
    <mergeCell ref="P13:P14"/>
    <mergeCell ref="P15:P20"/>
    <mergeCell ref="P21:P48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杺啨1419234961</cp:lastModifiedBy>
  <dcterms:created xsi:type="dcterms:W3CDTF">2020-03-21T03:11:00Z</dcterms:created>
  <dcterms:modified xsi:type="dcterms:W3CDTF">2024-07-05T01:55:27Z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5BBE122CEC85461081CFACB1FCF857B7_12</vt:lpwstr>
  </property>
</Properties>
</file>